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6894f304a5b289/Documents/Emmet/Eli/Course Run/Standard Template/"/>
    </mc:Choice>
  </mc:AlternateContent>
  <xr:revisionPtr revIDLastSave="100" documentId="8_{D0D246AD-C36D-4916-81A6-DB3960535DBC}" xr6:coauthVersionLast="47" xr6:coauthVersionMax="47" xr10:uidLastSave="{2E89C517-72E4-42EE-BA4A-245ABDA05723}"/>
  <bookViews>
    <workbookView xWindow="-19310" yWindow="3830" windowWidth="19420" windowHeight="10300" xr2:uid="{FF757D63-E72C-45D2-8A7B-99ED9B1D1F7B}"/>
  </bookViews>
  <sheets>
    <sheet name="Corporate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" i="1" l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3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C3" i="1"/>
</calcChain>
</file>

<file path=xl/sharedStrings.xml><?xml version="1.0" encoding="utf-8"?>
<sst xmlns="http://schemas.openxmlformats.org/spreadsheetml/2006/main" count="168" uniqueCount="149">
  <si>
    <t>S/N</t>
  </si>
  <si>
    <t>What is Course Start Date?</t>
  </si>
  <si>
    <t>What is Course End Date?</t>
  </si>
  <si>
    <t xml:space="preserve">Course you are applying for </t>
  </si>
  <si>
    <t>Course Ref No.</t>
  </si>
  <si>
    <t>Name ( as per NRIC / FIN / Passport)</t>
  </si>
  <si>
    <t>NRIC / FIN / Passport No (Please verify with NRIC)</t>
  </si>
  <si>
    <t>Nationality</t>
  </si>
  <si>
    <t>Race</t>
  </si>
  <si>
    <t>Date of Birth (DD/MM/YYYY)</t>
  </si>
  <si>
    <t>Age</t>
  </si>
  <si>
    <t>Gender</t>
  </si>
  <si>
    <t>Home Address</t>
  </si>
  <si>
    <t>Postal Code</t>
  </si>
  <si>
    <t>Contact / Mobile Number</t>
  </si>
  <si>
    <t>Email Address</t>
  </si>
  <si>
    <t>Employment Status</t>
  </si>
  <si>
    <t>Please state your company name and job title.</t>
  </si>
  <si>
    <t>Number of years of working experience</t>
  </si>
  <si>
    <t>Salary Range</t>
  </si>
  <si>
    <t>Highest Qualification Attained</t>
  </si>
  <si>
    <t>Course Fees</t>
  </si>
  <si>
    <t>TGS-2023018910</t>
  </si>
  <si>
    <t>idType</t>
  </si>
  <si>
    <t>salutation</t>
  </si>
  <si>
    <t>gender</t>
  </si>
  <si>
    <t>citizenship</t>
  </si>
  <si>
    <t>race</t>
  </si>
  <si>
    <t>occupation</t>
  </si>
  <si>
    <t>Occupation</t>
  </si>
  <si>
    <t>userType</t>
  </si>
  <si>
    <t>hqualification</t>
  </si>
  <si>
    <t>active</t>
  </si>
  <si>
    <t>verificationStatus</t>
  </si>
  <si>
    <t>nationality</t>
  </si>
  <si>
    <t>phone country code</t>
  </si>
  <si>
    <t>status</t>
  </si>
  <si>
    <t>Sponsorship</t>
  </si>
  <si>
    <t>NRIC</t>
  </si>
  <si>
    <t>Dr</t>
  </si>
  <si>
    <t>Male</t>
  </si>
  <si>
    <t>Singapore Citizen</t>
  </si>
  <si>
    <t>Chinese</t>
  </si>
  <si>
    <t>Managers and Heads</t>
  </si>
  <si>
    <t>Legislators, Senior Officials and Managers</t>
  </si>
  <si>
    <t>[{"userrole" : "TE"}]</t>
  </si>
  <si>
    <t>No Formal Qualification And Lower Primary</t>
  </si>
  <si>
    <t>Singapore</t>
  </si>
  <si>
    <t>Active</t>
  </si>
  <si>
    <t>Individual</t>
  </si>
  <si>
    <t>FIN</t>
  </si>
  <si>
    <t>Mr</t>
  </si>
  <si>
    <t>Female</t>
  </si>
  <si>
    <t>Permanent Resident of Singapore</t>
  </si>
  <si>
    <t>Malay</t>
  </si>
  <si>
    <t>Executives and Engineers</t>
  </si>
  <si>
    <t>Professionals</t>
  </si>
  <si>
    <t>Primary PSLE</t>
  </si>
  <si>
    <t>Malaysia</t>
  </si>
  <si>
    <t>Deactivated</t>
  </si>
  <si>
    <t>Employer</t>
  </si>
  <si>
    <t>Others</t>
  </si>
  <si>
    <t>Mrs</t>
  </si>
  <si>
    <t>Indian</t>
  </si>
  <si>
    <t>Supervisors and Technicians</t>
  </si>
  <si>
    <t>Associate Professionals and Technicians</t>
  </si>
  <si>
    <t>Lower Secondary</t>
  </si>
  <si>
    <t>Indonesia</t>
  </si>
  <si>
    <t>Ms</t>
  </si>
  <si>
    <t>Production/Admin Support Staff</t>
  </si>
  <si>
    <t>Clerical Support Workers</t>
  </si>
  <si>
    <t>N Level Or Equivalent</t>
  </si>
  <si>
    <t>Viet Nam</t>
  </si>
  <si>
    <t>Mdm</t>
  </si>
  <si>
    <t>General Workers and Unskilled Workers</t>
  </si>
  <si>
    <t>Service and Sales Workers</t>
  </si>
  <si>
    <t>O Level Or Equivalent</t>
  </si>
  <si>
    <t>China</t>
  </si>
  <si>
    <t>Prof</t>
  </si>
  <si>
    <t>Agricultural and Fishery Workers</t>
  </si>
  <si>
    <t>ITE Skills Certification (LSC)</t>
  </si>
  <si>
    <t>Bangladesh</t>
  </si>
  <si>
    <t>Craftsmen and Related Trades Workers</t>
  </si>
  <si>
    <t>A Level Or Equivalent</t>
  </si>
  <si>
    <t>India</t>
  </si>
  <si>
    <t>Plan and Machine Operators and Assemblers</t>
  </si>
  <si>
    <t>Nitec/Post Nitec</t>
  </si>
  <si>
    <t>Cleaners, Labourers and Related Workers</t>
  </si>
  <si>
    <t>Higher Nitec</t>
  </si>
  <si>
    <t>Workers Not Elsewhere Classified</t>
  </si>
  <si>
    <t>Master Nitec</t>
  </si>
  <si>
    <t>WSQ Certificate</t>
  </si>
  <si>
    <t>WSQ Higher Certificate</t>
  </si>
  <si>
    <t>Polytechnic Diploma</t>
  </si>
  <si>
    <t>Professional Qualification And Other Diploma</t>
  </si>
  <si>
    <t>WSQ Advance Certificate</t>
  </si>
  <si>
    <t>WSQ Diploma</t>
  </si>
  <si>
    <t>WSQ Specialist Diploma</t>
  </si>
  <si>
    <t>University First Degree</t>
  </si>
  <si>
    <t>University Post-Graduate Diploma And Degree/Master/Doctorate</t>
  </si>
  <si>
    <t>WSQ Graduate Certificate</t>
  </si>
  <si>
    <t>WSQ Graduate Diploma</t>
  </si>
  <si>
    <t>Not Reported</t>
  </si>
  <si>
    <t>ID Type</t>
  </si>
  <si>
    <t>Salutation</t>
  </si>
  <si>
    <t>ABC Pte Ltd / LLP</t>
  </si>
  <si>
    <t>123 Ranger Rd #12-88</t>
  </si>
  <si>
    <t>T13LL1770K</t>
  </si>
  <si>
    <t>Mr Lee Ah Beng</t>
  </si>
  <si>
    <t>+65</t>
  </si>
  <si>
    <t>angpeter@abc.com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</si>
  <si>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</si>
  <si>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</si>
  <si>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</si>
  <si>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</si>
  <si>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</si>
  <si>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</si>
  <si>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</si>
  <si>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</si>
  <si>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</si>
  <si>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</si>
  <si>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</si>
  <si>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</si>
  <si>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</si>
  <si>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</si>
  <si>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</si>
  <si>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</si>
  <si>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 xml:space="preserve">Employer Company Name
</t>
  </si>
  <si>
    <t xml:space="preserve">Company Address
</t>
  </si>
  <si>
    <t xml:space="preserve">Postal Code
</t>
  </si>
  <si>
    <t xml:space="preserve">Employer UEN </t>
  </si>
  <si>
    <t xml:space="preserve">Employer Contact Name </t>
  </si>
  <si>
    <t xml:space="preserve">Employer Phone Country Code (+xx)  </t>
  </si>
  <si>
    <t xml:space="preserve">Employer Phone  </t>
  </si>
  <si>
    <t xml:space="preserve">Employer Contact Email Address </t>
  </si>
  <si>
    <t>Course Title</t>
  </si>
  <si>
    <t>Course code</t>
  </si>
  <si>
    <t>Strategic Leadership</t>
  </si>
  <si>
    <t>Prospecting and Engaging High-Net-Worth Individuals</t>
  </si>
  <si>
    <t>Mastering High-Net-Worth Customer Relationships</t>
  </si>
  <si>
    <t>Win-Win Strategic Negotiation</t>
  </si>
  <si>
    <t>TGS-2023040923</t>
  </si>
  <si>
    <t>TGS-2023040914</t>
  </si>
  <si>
    <t>TGS-2023040716</t>
  </si>
  <si>
    <t>Course Fee</t>
  </si>
  <si>
    <t>Will you company be using SFEC?</t>
  </si>
  <si>
    <t>Yes</t>
  </si>
  <si>
    <t>No</t>
  </si>
  <si>
    <t>Will your company be using SFEC?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</si>
</sst>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\-yyyy;@"/>
    <numFmt numFmtId="165" formatCode="&quot;$&quot;#,##0.00"/>
    <numFmt numFmtId="166" formatCode="dd/mm/yyyy;@"/>
    <numFmt numFmtId="167" formatCode="\$#,##0"/>
    <numFmt numFmtId="168" formatCode="&quot;$&quot;#,##0"/>
  </numFmts>
  <fonts count="23">
    <font>
      <sz val="10"/>
      <color indexed="8"/>
      <name val="Helvetica Neue"/>
    </font>
    <font>
      <sz val="11"/>
      <color theme="1"/>
      <name val="Calibri"/>
      <family val="2"/>
      <scheme val="minor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10"/>
      <color rgb="FF000000"/>
      <name val="Helvetica Neue"/>
      <family val="2"/>
    </font>
    <font>
      <u/>
      <sz val="10"/>
      <color theme="10"/>
      <name val="Helvetica Neue"/>
      <family val="2"/>
    </font>
    <font>
      <sz val="10"/>
      <color theme="1"/>
      <name val="Helvetica Neue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Helvetica Neue"/>
      <family val="2"/>
    </font>
    <font>
      <sz val="11"/>
      <color indexed="8"/>
      <name val="Arial"/>
      <family val="2"/>
    </font>
    <font>
      <sz val="12"/>
      <color indexed="8"/>
      <name val="Helvetica Neue"/>
      <family val="2"/>
    </font>
    <font>
      <b/>
      <sz val="10"/>
      <name val="Helvetica Neue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8"/>
      <name val="Helvetica Neue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17" fillId="0" borderId="0"/>
  </cellStyleXfs>
  <cellXfs count="117">
    <xf numFmtId="0" fontId="0" fillId="0" borderId="0" xfId="0">
      <alignment vertical="top" wrapText="1"/>
    </xf>
    <xf numFmtId="0" fontId="0" fillId="0" borderId="0" xfId="0" applyNumberForma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5" fillId="0" borderId="2" xfId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 shrinkToFit="1"/>
    </xf>
    <xf numFmtId="164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8" fontId="7" fillId="0" borderId="7" xfId="0" applyNumberFormat="1" applyFont="1" applyFill="1" applyBorder="1" applyAlignment="1">
      <alignment horizontal="center" vertical="center" shrinkToFi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166" fontId="0" fillId="0" borderId="3" xfId="0" applyNumberForma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67" fontId="7" fillId="0" borderId="3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5" fontId="15" fillId="0" borderId="0" xfId="0" applyNumberFormat="1" applyFont="1" applyAlignment="1">
      <alignment vertical="center" wrapText="1"/>
    </xf>
    <xf numFmtId="0" fontId="16" fillId="0" borderId="2" xfId="2" applyFont="1" applyBorder="1"/>
    <xf numFmtId="0" fontId="16" fillId="0" borderId="2" xfId="2" applyFont="1" applyBorder="1" applyAlignment="1">
      <alignment horizontal="center"/>
    </xf>
    <xf numFmtId="0" fontId="16" fillId="0" borderId="2" xfId="2" applyFont="1" applyBorder="1" applyAlignment="1">
      <alignment horizontal="left"/>
    </xf>
    <xf numFmtId="1" fontId="16" fillId="0" borderId="2" xfId="2" applyNumberFormat="1" applyFont="1" applyBorder="1" applyAlignment="1">
      <alignment horizontal="center"/>
    </xf>
    <xf numFmtId="0" fontId="1" fillId="0" borderId="0" xfId="2" applyFont="1"/>
    <xf numFmtId="49" fontId="1" fillId="0" borderId="0" xfId="2" applyNumberFormat="1" applyFont="1" applyProtection="1">
      <protection locked="0"/>
    </xf>
    <xf numFmtId="0" fontId="1" fillId="0" borderId="8" xfId="2" applyFont="1" applyBorder="1" applyAlignment="1">
      <alignment horizontal="center"/>
    </xf>
    <xf numFmtId="0" fontId="18" fillId="0" borderId="8" xfId="2" applyFont="1" applyBorder="1" applyAlignment="1">
      <alignment horizontal="left" vertical="top" wrapText="1"/>
    </xf>
    <xf numFmtId="0" fontId="1" fillId="0" borderId="8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1" fillId="0" borderId="0" xfId="2" applyFont="1" applyAlignment="1">
      <alignment horizontal="center"/>
    </xf>
    <xf numFmtId="0" fontId="18" fillId="0" borderId="0" xfId="2" applyFont="1" applyAlignment="1">
      <alignment horizontal="left" vertical="top" wrapText="1"/>
    </xf>
    <xf numFmtId="49" fontId="1" fillId="0" borderId="0" xfId="2" applyNumberFormat="1" applyFont="1" applyAlignment="1">
      <alignment horizontal="center"/>
    </xf>
    <xf numFmtId="49" fontId="19" fillId="0" borderId="0" xfId="2" applyNumberFormat="1" applyFont="1" applyAlignment="1">
      <alignment horizontal="center"/>
    </xf>
    <xf numFmtId="0" fontId="20" fillId="3" borderId="2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 wrapText="1"/>
    </xf>
    <xf numFmtId="0" fontId="5" fillId="4" borderId="2" xfId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0" fillId="5" borderId="2" xfId="0" applyNumberForma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66" fontId="0" fillId="5" borderId="2" xfId="0" applyNumberForma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49" fontId="0" fillId="5" borderId="2" xfId="0" applyNumberForma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left" vertical="center" wrapText="1"/>
    </xf>
    <xf numFmtId="0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8" fontId="7" fillId="5" borderId="3" xfId="0" applyNumberFormat="1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wrapText="1"/>
    </xf>
    <xf numFmtId="165" fontId="0" fillId="5" borderId="2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5" fillId="5" borderId="9" xfId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167" fontId="7" fillId="5" borderId="2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Alignment="1"/>
  </cellXfs>
  <cellStyles count="3">
    <cellStyle name="Hyperlink" xfId="1" builtinId="8"/>
    <cellStyle name="Normal" xfId="0" builtinId="0"/>
    <cellStyle name="Normal 3" xfId="2" xr:uid="{8A910D9F-C0F8-4B07-A39B-41EE354139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peter@ab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AADD7-E335-43F8-AA23-F74837EE7227}">
  <sheetPr>
    <pageSetUpPr fitToPage="1"/>
  </sheetPr>
  <dimension ref="A1:AG20"/>
  <sheetViews>
    <sheetView showGridLines="0" tabSelected="1" zoomScale="98" zoomScaleNormal="98" workbookViewId="0">
      <selection activeCell="W3" sqref="W3"/>
    </sheetView>
  </sheetViews>
  <sheetFormatPr defaultColWidth="8.33203125" defaultRowHeight="12.75"/>
  <cols>
    <col min="1" max="1" width="8.33203125" style="65"/>
    <col min="2" max="2" width="14.6640625" style="65" customWidth="1"/>
    <col min="3" max="3" width="13.796875" style="65" customWidth="1"/>
    <col min="4" max="4" width="22.46484375" style="66" customWidth="1"/>
    <col min="5" max="5" width="15.1328125" style="65" bestFit="1" customWidth="1"/>
    <col min="6" max="6" width="15.1328125" style="65" customWidth="1"/>
    <col min="7" max="7" width="23.33203125" style="65" customWidth="1"/>
    <col min="8" max="8" width="12.1328125" style="65" customWidth="1"/>
    <col min="9" max="9" width="12" style="65" bestFit="1" customWidth="1"/>
    <col min="10" max="10" width="14.1328125" style="65" bestFit="1" customWidth="1"/>
    <col min="11" max="11" width="14.1328125" style="65" customWidth="1"/>
    <col min="12" max="12" width="12" style="65" customWidth="1"/>
    <col min="13" max="13" width="6.1328125" style="65" bestFit="1" customWidth="1"/>
    <col min="14" max="14" width="12.1328125" style="65" bestFit="1" customWidth="1"/>
    <col min="15" max="15" width="37.796875" style="65" customWidth="1"/>
    <col min="16" max="16" width="11.1328125" style="65" customWidth="1"/>
    <col min="17" max="17" width="21.46484375" style="65" customWidth="1"/>
    <col min="18" max="18" width="27.33203125" style="65" customWidth="1"/>
    <col min="19" max="19" width="21" style="65" customWidth="1"/>
    <col min="20" max="20" width="28.1328125" style="65" customWidth="1"/>
    <col min="21" max="21" width="16.1328125" style="65" customWidth="1"/>
    <col min="22" max="22" width="14.796875" style="65" customWidth="1"/>
    <col min="23" max="23" width="25.1328125" style="65" customWidth="1"/>
    <col min="24" max="24" width="23" style="91" customWidth="1"/>
    <col min="25" max="25" width="21.265625" style="91" customWidth="1"/>
    <col min="26" max="28" width="17.796875" style="91" customWidth="1"/>
    <col min="29" max="29" width="17.796875" style="92" customWidth="1"/>
    <col min="30" max="31" width="17.796875" style="91" customWidth="1"/>
    <col min="32" max="32" width="16.796875" style="65" customWidth="1"/>
    <col min="33" max="33" width="16.6640625" style="65" customWidth="1"/>
    <col min="34" max="34" width="8.33203125" style="65" customWidth="1"/>
    <col min="35" max="16384" width="8.33203125" style="65"/>
  </cols>
  <sheetData>
    <row r="1" spans="1:33" s="1" customFormat="1" ht="65.650000000000006">
      <c r="A1" s="109" t="s">
        <v>0</v>
      </c>
      <c r="B1" s="110" t="s">
        <v>1</v>
      </c>
      <c r="C1" s="110" t="s">
        <v>2</v>
      </c>
      <c r="D1" s="110" t="s">
        <v>3</v>
      </c>
      <c r="E1" s="110" t="s">
        <v>4</v>
      </c>
      <c r="F1" s="110" t="s">
        <v>104</v>
      </c>
      <c r="G1" s="110" t="s">
        <v>5</v>
      </c>
      <c r="H1" s="110" t="s">
        <v>103</v>
      </c>
      <c r="I1" s="110" t="s">
        <v>6</v>
      </c>
      <c r="J1" s="2" t="s">
        <v>7</v>
      </c>
      <c r="K1" s="67" t="s">
        <v>8</v>
      </c>
      <c r="L1" s="67" t="s">
        <v>9</v>
      </c>
      <c r="M1" s="67" t="s">
        <v>10</v>
      </c>
      <c r="N1" s="67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67" t="s">
        <v>18</v>
      </c>
      <c r="V1" s="110" t="s">
        <v>19</v>
      </c>
      <c r="W1" s="2" t="s">
        <v>20</v>
      </c>
      <c r="X1" s="83" t="s">
        <v>127</v>
      </c>
      <c r="Y1" s="83" t="s">
        <v>128</v>
      </c>
      <c r="Z1" s="83" t="s">
        <v>129</v>
      </c>
      <c r="AA1" s="83" t="s">
        <v>130</v>
      </c>
      <c r="AB1" s="83" t="s">
        <v>131</v>
      </c>
      <c r="AC1" s="84" t="s">
        <v>132</v>
      </c>
      <c r="AD1" s="83" t="s">
        <v>133</v>
      </c>
      <c r="AE1" s="83" t="s">
        <v>134</v>
      </c>
      <c r="AF1" s="2" t="s">
        <v>21</v>
      </c>
      <c r="AG1" s="2" t="s">
        <v>148</v>
      </c>
    </row>
    <row r="2" spans="1:33" s="11" customFormat="1" ht="18.75" customHeight="1">
      <c r="A2" s="104"/>
      <c r="B2" s="105"/>
      <c r="C2" s="93"/>
      <c r="D2" s="93"/>
      <c r="E2" s="93"/>
      <c r="F2" s="106"/>
      <c r="G2" s="107"/>
      <c r="H2" s="107"/>
      <c r="I2" s="108"/>
      <c r="J2" s="94"/>
      <c r="K2" s="94"/>
      <c r="L2" s="95"/>
      <c r="M2" s="96"/>
      <c r="N2" s="97"/>
      <c r="O2" s="98"/>
      <c r="P2" s="99"/>
      <c r="Q2" s="99"/>
      <c r="R2" s="112"/>
      <c r="S2" s="114"/>
      <c r="T2" s="113"/>
      <c r="U2" s="100"/>
      <c r="V2" s="101"/>
      <c r="W2" s="102"/>
      <c r="X2" s="85" t="s">
        <v>105</v>
      </c>
      <c r="Y2" s="85" t="s">
        <v>106</v>
      </c>
      <c r="Z2" s="85">
        <v>1234567</v>
      </c>
      <c r="AA2" s="85" t="s">
        <v>107</v>
      </c>
      <c r="AB2" s="85" t="s">
        <v>108</v>
      </c>
      <c r="AC2" s="86" t="s">
        <v>109</v>
      </c>
      <c r="AD2" s="85">
        <v>67661234</v>
      </c>
      <c r="AE2" s="87" t="s">
        <v>110</v>
      </c>
      <c r="AF2" s="103"/>
      <c r="AG2" s="103"/>
    </row>
    <row r="3" spans="1:33" s="11" customFormat="1" ht="15.75">
      <c r="A3" s="3" t="s">
        <v>111</v>
      </c>
      <c r="B3" s="20"/>
      <c r="C3" s="4">
        <f>B2+1</f>
        <v>1</v>
      </c>
      <c r="D3" s="5" t="s">
        <v>137</v>
      </c>
      <c r="E3" s="3" t="str">
        <f>IF(D3=Sheet2!$A$2,Sheet2!$B$2,IF(D3=Sheet2!$A$3,Sheet2!$B$3,IF(D3=Sheet2!$A$4,Sheet2!$B$4,IF(D3=Sheet2!$A$5,Sheet2!$B$5,"NA"))))</f>
        <v>TGS-2023018910</v>
      </c>
      <c r="F3" s="21"/>
      <c r="G3" s="12"/>
      <c r="H3" s="115"/>
      <c r="I3" s="5"/>
      <c r="J3" s="6"/>
      <c r="K3" s="6"/>
      <c r="L3" s="13"/>
      <c r="M3" s="14"/>
      <c r="N3" s="7"/>
      <c r="O3" s="15"/>
      <c r="P3" s="8"/>
      <c r="Q3" s="8"/>
      <c r="R3" s="16"/>
      <c r="S3" s="17"/>
      <c r="T3" s="18"/>
      <c r="U3" s="9"/>
      <c r="V3" s="19"/>
      <c r="W3" s="35"/>
      <c r="X3" s="88"/>
      <c r="Y3" s="88"/>
      <c r="Z3" s="88"/>
      <c r="AA3" s="88"/>
      <c r="AB3" s="88"/>
      <c r="AC3" s="89"/>
      <c r="AD3" s="90"/>
      <c r="AE3" s="90"/>
      <c r="AF3" s="3">
        <f>IF(D3=Sheet2!$A$2,Sheet2!$C$2,IF(D3=Sheet2!$A$3,Sheet2!$C$3,IF(D3=Sheet2!$A$4,Sheet2!$C$4,IF(D3=Sheet2!$A$5,Sheet2!$C$5,"NA"))))</f>
        <v>650</v>
      </c>
      <c r="AG3" s="10"/>
    </row>
    <row r="4" spans="1:33" s="11" customFormat="1" ht="15">
      <c r="A4" s="3" t="s">
        <v>112</v>
      </c>
      <c r="B4" s="20"/>
      <c r="C4" s="4">
        <f t="shared" ref="C4:C18" si="0">B3+1</f>
        <v>1</v>
      </c>
      <c r="D4" s="5" t="s">
        <v>137</v>
      </c>
      <c r="E4" s="3" t="str">
        <f>IF(D4=Sheet2!$A$2,Sheet2!$B$2,IF(D4=Sheet2!$A$3,Sheet2!$B$3,IF(D4=Sheet2!$A$4,Sheet2!$B$4,IF(D4=Sheet2!$A$5,Sheet2!$B$5,"NA"))))</f>
        <v>TGS-2023018910</v>
      </c>
      <c r="F4" s="21"/>
      <c r="G4" s="22"/>
      <c r="H4" s="115"/>
      <c r="I4" s="23"/>
      <c r="J4" s="6"/>
      <c r="K4" s="6"/>
      <c r="L4" s="24"/>
      <c r="M4" s="25"/>
      <c r="N4" s="7"/>
      <c r="O4" s="26"/>
      <c r="P4" s="23"/>
      <c r="Q4" s="23"/>
      <c r="R4" s="27"/>
      <c r="S4" s="28"/>
      <c r="T4" s="23"/>
      <c r="U4" s="23"/>
      <c r="V4" s="29"/>
      <c r="W4" s="35"/>
      <c r="X4" s="88"/>
      <c r="Y4" s="88"/>
      <c r="Z4" s="88"/>
      <c r="AA4" s="88"/>
      <c r="AB4" s="88"/>
      <c r="AC4" s="89"/>
      <c r="AD4" s="90"/>
      <c r="AE4" s="90"/>
      <c r="AF4" s="3">
        <f>IF(D4=Sheet2!$A$2,Sheet2!$C$2,IF(D4=Sheet2!$A$3,Sheet2!$C$3,IF(D4=Sheet2!$A$4,Sheet2!$C$4,IF(D4=Sheet2!$A$5,Sheet2!$C$5,"NA"))))</f>
        <v>650</v>
      </c>
      <c r="AG4" s="30"/>
    </row>
    <row r="5" spans="1:33" s="11" customFormat="1" ht="15">
      <c r="A5" s="3" t="s">
        <v>113</v>
      </c>
      <c r="B5" s="20"/>
      <c r="C5" s="4">
        <f t="shared" si="0"/>
        <v>1</v>
      </c>
      <c r="D5" s="5" t="s">
        <v>137</v>
      </c>
      <c r="E5" s="3" t="str">
        <f>IF(D5=Sheet2!$A$2,Sheet2!$B$2,IF(D5=Sheet2!$A$3,Sheet2!$B$3,IF(D5=Sheet2!$A$4,Sheet2!$B$4,IF(D5=Sheet2!$A$5,Sheet2!$B$5,"NA"))))</f>
        <v>TGS-2023018910</v>
      </c>
      <c r="F5" s="21"/>
      <c r="G5" s="31"/>
      <c r="H5" s="115"/>
      <c r="I5" s="8"/>
      <c r="J5" s="6"/>
      <c r="K5" s="6"/>
      <c r="L5" s="13"/>
      <c r="M5" s="14"/>
      <c r="N5" s="7"/>
      <c r="O5" s="32"/>
      <c r="P5" s="8"/>
      <c r="Q5" s="8"/>
      <c r="R5" s="33"/>
      <c r="S5" s="28"/>
      <c r="T5" s="34"/>
      <c r="U5" s="8"/>
      <c r="V5" s="29"/>
      <c r="W5" s="35"/>
      <c r="X5" s="88"/>
      <c r="Y5" s="88"/>
      <c r="Z5" s="88"/>
      <c r="AA5" s="88"/>
      <c r="AB5" s="88"/>
      <c r="AC5" s="89"/>
      <c r="AD5" s="90"/>
      <c r="AE5" s="90"/>
      <c r="AF5" s="3">
        <f>IF(D5=Sheet2!$A$2,Sheet2!$C$2,IF(D5=Sheet2!$A$3,Sheet2!$C$3,IF(D5=Sheet2!$A$4,Sheet2!$C$4,IF(D5=Sheet2!$A$5,Sheet2!$C$5,"NA"))))</f>
        <v>650</v>
      </c>
      <c r="AG5" s="10"/>
    </row>
    <row r="6" spans="1:33" s="39" customFormat="1" ht="15">
      <c r="A6" s="3" t="s">
        <v>114</v>
      </c>
      <c r="B6" s="20"/>
      <c r="C6" s="4">
        <f t="shared" si="0"/>
        <v>1</v>
      </c>
      <c r="D6" s="5" t="s">
        <v>137</v>
      </c>
      <c r="E6" s="3" t="str">
        <f>IF(D6=Sheet2!$A$2,Sheet2!$B$2,IF(D6=Sheet2!$A$3,Sheet2!$B$3,IF(D6=Sheet2!$A$4,Sheet2!$B$4,IF(D6=Sheet2!$A$5,Sheet2!$B$5,"NA"))))</f>
        <v>TGS-2023018910</v>
      </c>
      <c r="F6" s="21"/>
      <c r="G6" s="12"/>
      <c r="H6" s="115"/>
      <c r="I6" s="5"/>
      <c r="J6" s="6"/>
      <c r="K6" s="6"/>
      <c r="L6" s="36"/>
      <c r="M6" s="14"/>
      <c r="N6" s="7"/>
      <c r="O6" s="15"/>
      <c r="P6" s="34"/>
      <c r="Q6" s="34"/>
      <c r="R6" s="33"/>
      <c r="S6" s="28"/>
      <c r="T6" s="37"/>
      <c r="U6" s="37"/>
      <c r="V6" s="38"/>
      <c r="W6" s="35"/>
      <c r="X6" s="88"/>
      <c r="Y6" s="88"/>
      <c r="Z6" s="88"/>
      <c r="AA6" s="88"/>
      <c r="AB6" s="88"/>
      <c r="AC6" s="89"/>
      <c r="AD6" s="90"/>
      <c r="AE6" s="90"/>
      <c r="AF6" s="3">
        <f>IF(D6=Sheet2!$A$2,Sheet2!$C$2,IF(D6=Sheet2!$A$3,Sheet2!$C$3,IF(D6=Sheet2!$A$4,Sheet2!$C$4,IF(D6=Sheet2!$A$5,Sheet2!$C$5,"NA"))))</f>
        <v>650</v>
      </c>
      <c r="AG6" s="10"/>
    </row>
    <row r="7" spans="1:33" s="39" customFormat="1" ht="15">
      <c r="A7" s="3" t="s">
        <v>115</v>
      </c>
      <c r="B7" s="20"/>
      <c r="C7" s="4">
        <f t="shared" si="0"/>
        <v>1</v>
      </c>
      <c r="D7" s="5" t="s">
        <v>137</v>
      </c>
      <c r="E7" s="3" t="str">
        <f>IF(D7=Sheet2!$A$2,Sheet2!$B$2,IF(D7=Sheet2!$A$3,Sheet2!$B$3,IF(D7=Sheet2!$A$4,Sheet2!$B$4,IF(D7=Sheet2!$A$5,Sheet2!$B$5,"NA"))))</f>
        <v>TGS-2023018910</v>
      </c>
      <c r="F7" s="21"/>
      <c r="G7" s="40"/>
      <c r="H7" s="115"/>
      <c r="I7" s="6"/>
      <c r="J7" s="6"/>
      <c r="K7" s="6"/>
      <c r="L7" s="41"/>
      <c r="M7" s="14"/>
      <c r="N7" s="7"/>
      <c r="O7" s="42"/>
      <c r="P7" s="6"/>
      <c r="Q7" s="6"/>
      <c r="R7" s="33"/>
      <c r="S7" s="28"/>
      <c r="T7" s="6"/>
      <c r="U7" s="6"/>
      <c r="V7" s="38"/>
      <c r="W7" s="35"/>
      <c r="X7" s="88"/>
      <c r="Y7" s="88"/>
      <c r="Z7" s="88"/>
      <c r="AA7" s="88"/>
      <c r="AB7" s="88"/>
      <c r="AC7" s="89"/>
      <c r="AD7" s="90"/>
      <c r="AE7" s="90"/>
      <c r="AF7" s="3">
        <f>IF(D7=Sheet2!$A$2,Sheet2!$C$2,IF(D7=Sheet2!$A$3,Sheet2!$C$3,IF(D7=Sheet2!$A$4,Sheet2!$C$4,IF(D7=Sheet2!$A$5,Sheet2!$C$5,"NA"))))</f>
        <v>650</v>
      </c>
      <c r="AG7" s="10"/>
    </row>
    <row r="8" spans="1:33" s="39" customFormat="1" ht="15">
      <c r="A8" s="3" t="s">
        <v>116</v>
      </c>
      <c r="B8" s="20"/>
      <c r="C8" s="4">
        <f t="shared" si="0"/>
        <v>1</v>
      </c>
      <c r="D8" s="5" t="s">
        <v>137</v>
      </c>
      <c r="E8" s="3" t="str">
        <f>IF(D8=Sheet2!$A$2,Sheet2!$B$2,IF(D8=Sheet2!$A$3,Sheet2!$B$3,IF(D8=Sheet2!$A$4,Sheet2!$B$4,IF(D8=Sheet2!$A$5,Sheet2!$B$5,"NA"))))</f>
        <v>TGS-2023018910</v>
      </c>
      <c r="F8" s="21"/>
      <c r="G8" s="43"/>
      <c r="H8" s="115"/>
      <c r="I8" s="44"/>
      <c r="J8" s="6"/>
      <c r="K8" s="6"/>
      <c r="L8" s="45"/>
      <c r="M8" s="46"/>
      <c r="N8" s="7"/>
      <c r="O8" s="48"/>
      <c r="P8" s="47"/>
      <c r="Q8" s="47"/>
      <c r="R8" s="49"/>
      <c r="S8" s="50"/>
      <c r="T8" s="47"/>
      <c r="U8" s="47"/>
      <c r="V8" s="51"/>
      <c r="W8" s="35"/>
      <c r="X8" s="88"/>
      <c r="Y8" s="88"/>
      <c r="Z8" s="88"/>
      <c r="AA8" s="88"/>
      <c r="AB8" s="88"/>
      <c r="AC8" s="89"/>
      <c r="AD8" s="90"/>
      <c r="AE8" s="90"/>
      <c r="AF8" s="3">
        <f>IF(D8=Sheet2!$A$2,Sheet2!$C$2,IF(D8=Sheet2!$A$3,Sheet2!$C$3,IF(D8=Sheet2!$A$4,Sheet2!$C$4,IF(D8=Sheet2!$A$5,Sheet2!$C$5,"NA"))))</f>
        <v>650</v>
      </c>
      <c r="AG8" s="10"/>
    </row>
    <row r="9" spans="1:33" s="39" customFormat="1" ht="13.5">
      <c r="A9" s="3" t="s">
        <v>117</v>
      </c>
      <c r="B9" s="20"/>
      <c r="C9" s="4">
        <f t="shared" si="0"/>
        <v>1</v>
      </c>
      <c r="D9" s="5" t="s">
        <v>137</v>
      </c>
      <c r="E9" s="3" t="str">
        <f>IF(D9=Sheet2!$A$2,Sheet2!$B$2,IF(D9=Sheet2!$A$3,Sheet2!$B$3,IF(D9=Sheet2!$A$4,Sheet2!$B$4,IF(D9=Sheet2!$A$5,Sheet2!$B$5,"NA"))))</f>
        <v>TGS-2023018910</v>
      </c>
      <c r="F9" s="21"/>
      <c r="G9" s="37"/>
      <c r="H9" s="115"/>
      <c r="I9" s="37"/>
      <c r="J9" s="6"/>
      <c r="K9" s="6"/>
      <c r="L9" s="52"/>
      <c r="M9" s="37"/>
      <c r="N9" s="7"/>
      <c r="O9" s="53"/>
      <c r="P9" s="37"/>
      <c r="Q9" s="37"/>
      <c r="R9" s="54"/>
      <c r="S9" s="37"/>
      <c r="T9" s="37"/>
      <c r="U9" s="37"/>
      <c r="V9" s="37"/>
      <c r="W9" s="35"/>
      <c r="X9" s="88"/>
      <c r="Y9" s="88"/>
      <c r="Z9" s="88"/>
      <c r="AA9" s="88"/>
      <c r="AB9" s="88"/>
      <c r="AC9" s="89"/>
      <c r="AD9" s="90"/>
      <c r="AE9" s="90"/>
      <c r="AF9" s="3">
        <f>IF(D9=Sheet2!$A$2,Sheet2!$C$2,IF(D9=Sheet2!$A$3,Sheet2!$C$3,IF(D9=Sheet2!$A$4,Sheet2!$C$4,IF(D9=Sheet2!$A$5,Sheet2!$C$5,"NA"))))</f>
        <v>650</v>
      </c>
      <c r="AG9" s="10"/>
    </row>
    <row r="10" spans="1:33" s="39" customFormat="1" ht="15">
      <c r="A10" s="3" t="s">
        <v>118</v>
      </c>
      <c r="B10" s="20"/>
      <c r="C10" s="4">
        <f t="shared" si="0"/>
        <v>1</v>
      </c>
      <c r="D10" s="5" t="s">
        <v>137</v>
      </c>
      <c r="E10" s="3" t="str">
        <f>IF(D10=Sheet2!$A$2,Sheet2!$B$2,IF(D10=Sheet2!$A$3,Sheet2!$B$3,IF(D10=Sheet2!$A$4,Sheet2!$B$4,IF(D10=Sheet2!$A$5,Sheet2!$B$5,"NA"))))</f>
        <v>TGS-2023018910</v>
      </c>
      <c r="F10" s="21"/>
      <c r="G10" s="55"/>
      <c r="H10" s="115"/>
      <c r="I10" s="56"/>
      <c r="J10" s="6"/>
      <c r="K10" s="6"/>
      <c r="L10" s="57"/>
      <c r="M10" s="25"/>
      <c r="N10" s="7"/>
      <c r="O10" s="58"/>
      <c r="P10" s="56"/>
      <c r="Q10" s="56"/>
      <c r="R10" s="27"/>
      <c r="S10" s="23"/>
      <c r="T10" s="28"/>
      <c r="U10" s="56"/>
      <c r="V10" s="29"/>
      <c r="W10" s="35"/>
      <c r="X10" s="88"/>
      <c r="Y10" s="88"/>
      <c r="Z10" s="88"/>
      <c r="AA10" s="88"/>
      <c r="AB10" s="88"/>
      <c r="AC10" s="89"/>
      <c r="AD10" s="90"/>
      <c r="AE10" s="90"/>
      <c r="AF10" s="3">
        <f>IF(D10=Sheet2!$A$2,Sheet2!$C$2,IF(D10=Sheet2!$A$3,Sheet2!$C$3,IF(D10=Sheet2!$A$4,Sheet2!$C$4,IF(D10=Sheet2!$A$5,Sheet2!$C$5,"NA"))))</f>
        <v>650</v>
      </c>
      <c r="AG10" s="10"/>
    </row>
    <row r="11" spans="1:33" s="39" customFormat="1" ht="15">
      <c r="A11" s="3" t="s">
        <v>119</v>
      </c>
      <c r="B11" s="20"/>
      <c r="C11" s="4">
        <f t="shared" si="0"/>
        <v>1</v>
      </c>
      <c r="D11" s="5" t="s">
        <v>137</v>
      </c>
      <c r="E11" s="3" t="str">
        <f>IF(D11=Sheet2!$A$2,Sheet2!$B$2,IF(D11=Sheet2!$A$3,Sheet2!$B$3,IF(D11=Sheet2!$A$4,Sheet2!$B$4,IF(D11=Sheet2!$A$5,Sheet2!$B$5,"NA"))))</f>
        <v>TGS-2023018910</v>
      </c>
      <c r="F11" s="21"/>
      <c r="G11" s="31"/>
      <c r="H11" s="115"/>
      <c r="I11" s="34"/>
      <c r="J11" s="6"/>
      <c r="K11" s="6"/>
      <c r="L11" s="36"/>
      <c r="M11" s="14"/>
      <c r="N11" s="7"/>
      <c r="O11" s="32"/>
      <c r="P11" s="34"/>
      <c r="Q11" s="34"/>
      <c r="R11" s="33"/>
      <c r="S11" s="23"/>
      <c r="T11" s="34"/>
      <c r="U11" s="34"/>
      <c r="V11" s="29"/>
      <c r="W11" s="35"/>
      <c r="X11" s="88"/>
      <c r="Y11" s="88"/>
      <c r="Z11" s="88"/>
      <c r="AA11" s="88"/>
      <c r="AB11" s="88"/>
      <c r="AC11" s="89"/>
      <c r="AD11" s="90"/>
      <c r="AE11" s="90"/>
      <c r="AF11" s="3">
        <f>IF(D11=Sheet2!$A$2,Sheet2!$C$2,IF(D11=Sheet2!$A$3,Sheet2!$C$3,IF(D11=Sheet2!$A$4,Sheet2!$C$4,IF(D11=Sheet2!$A$5,Sheet2!$C$5,"NA"))))</f>
        <v>650</v>
      </c>
      <c r="AG11" s="10"/>
    </row>
    <row r="12" spans="1:33" s="39" customFormat="1" ht="15">
      <c r="A12" s="3" t="s">
        <v>120</v>
      </c>
      <c r="B12" s="20"/>
      <c r="C12" s="4">
        <f t="shared" si="0"/>
        <v>1</v>
      </c>
      <c r="D12" s="5" t="s">
        <v>137</v>
      </c>
      <c r="E12" s="3" t="str">
        <f>IF(D12=Sheet2!$A$2,Sheet2!$B$2,IF(D12=Sheet2!$A$3,Sheet2!$B$3,IF(D12=Sheet2!$A$4,Sheet2!$B$4,IF(D12=Sheet2!$A$5,Sheet2!$B$5,"NA"))))</f>
        <v>TGS-2023018910</v>
      </c>
      <c r="F12" s="21"/>
      <c r="G12" s="31"/>
      <c r="H12" s="115"/>
      <c r="I12" s="34"/>
      <c r="J12" s="6"/>
      <c r="K12" s="6"/>
      <c r="L12" s="36"/>
      <c r="M12" s="14"/>
      <c r="N12" s="7"/>
      <c r="O12" s="32"/>
      <c r="P12" s="34"/>
      <c r="Q12" s="34"/>
      <c r="R12" s="33"/>
      <c r="S12" s="28"/>
      <c r="T12" s="34"/>
      <c r="U12" s="34"/>
      <c r="V12" s="38"/>
      <c r="W12" s="35"/>
      <c r="X12" s="88"/>
      <c r="Y12" s="88"/>
      <c r="Z12" s="88"/>
      <c r="AA12" s="88"/>
      <c r="AB12" s="88"/>
      <c r="AC12" s="89"/>
      <c r="AD12" s="90"/>
      <c r="AE12" s="90"/>
      <c r="AF12" s="3">
        <f>IF(D12=Sheet2!$A$2,Sheet2!$C$2,IF(D12=Sheet2!$A$3,Sheet2!$C$3,IF(D12=Sheet2!$A$4,Sheet2!$C$4,IF(D12=Sheet2!$A$5,Sheet2!$C$5,"NA"))))</f>
        <v>650</v>
      </c>
      <c r="AG12" s="10"/>
    </row>
    <row r="13" spans="1:33" s="39" customFormat="1" ht="15">
      <c r="A13" s="3" t="s">
        <v>121</v>
      </c>
      <c r="B13" s="20"/>
      <c r="C13" s="4">
        <f t="shared" si="0"/>
        <v>1</v>
      </c>
      <c r="D13" s="5" t="s">
        <v>137</v>
      </c>
      <c r="E13" s="3" t="str">
        <f>IF(D13=Sheet2!$A$2,Sheet2!$B$2,IF(D13=Sheet2!$A$3,Sheet2!$B$3,IF(D13=Sheet2!$A$4,Sheet2!$B$4,IF(D13=Sheet2!$A$5,Sheet2!$B$5,"NA"))))</f>
        <v>TGS-2023018910</v>
      </c>
      <c r="F13" s="21"/>
      <c r="G13" s="31"/>
      <c r="H13" s="115"/>
      <c r="I13" s="34"/>
      <c r="J13" s="6"/>
      <c r="K13" s="6"/>
      <c r="L13" s="36"/>
      <c r="M13" s="14"/>
      <c r="N13" s="7"/>
      <c r="O13" s="32"/>
      <c r="P13" s="34"/>
      <c r="Q13" s="34"/>
      <c r="R13" s="33"/>
      <c r="S13" s="59"/>
      <c r="T13" s="34"/>
      <c r="U13" s="34"/>
      <c r="V13" s="38"/>
      <c r="W13" s="35"/>
      <c r="X13" s="88"/>
      <c r="Y13" s="88"/>
      <c r="Z13" s="88"/>
      <c r="AA13" s="88"/>
      <c r="AB13" s="88"/>
      <c r="AC13" s="89"/>
      <c r="AD13" s="90"/>
      <c r="AE13" s="90"/>
      <c r="AF13" s="3">
        <f>IF(D13=Sheet2!$A$2,Sheet2!$C$2,IF(D13=Sheet2!$A$3,Sheet2!$C$3,IF(D13=Sheet2!$A$4,Sheet2!$C$4,IF(D13=Sheet2!$A$5,Sheet2!$C$5,"NA"))))</f>
        <v>650</v>
      </c>
      <c r="AG13" s="10"/>
    </row>
    <row r="14" spans="1:33" s="39" customFormat="1" ht="15.75">
      <c r="A14" s="3" t="s">
        <v>122</v>
      </c>
      <c r="B14" s="20"/>
      <c r="C14" s="4">
        <f t="shared" si="0"/>
        <v>1</v>
      </c>
      <c r="D14" s="5" t="s">
        <v>137</v>
      </c>
      <c r="E14" s="3" t="str">
        <f>IF(D14=Sheet2!$A$2,Sheet2!$B$2,IF(D14=Sheet2!$A$3,Sheet2!$B$3,IF(D14=Sheet2!$A$4,Sheet2!$B$4,IF(D14=Sheet2!$A$5,Sheet2!$B$5,"NA"))))</f>
        <v>TGS-2023018910</v>
      </c>
      <c r="F14" s="21"/>
      <c r="G14" s="12"/>
      <c r="H14" s="115"/>
      <c r="I14" s="5"/>
      <c r="J14" s="6"/>
      <c r="K14" s="6"/>
      <c r="L14" s="13"/>
      <c r="M14" s="14"/>
      <c r="N14" s="7"/>
      <c r="O14" s="15"/>
      <c r="P14" s="8"/>
      <c r="Q14" s="8"/>
      <c r="R14" s="33"/>
      <c r="S14" s="23"/>
      <c r="T14" s="18"/>
      <c r="U14" s="9"/>
      <c r="V14" s="29"/>
      <c r="W14" s="35"/>
      <c r="X14" s="88"/>
      <c r="Y14" s="88"/>
      <c r="Z14" s="88"/>
      <c r="AA14" s="88"/>
      <c r="AB14" s="88"/>
      <c r="AC14" s="89"/>
      <c r="AD14" s="90"/>
      <c r="AE14" s="90"/>
      <c r="AF14" s="3">
        <f>IF(D14=Sheet2!$A$2,Sheet2!$C$2,IF(D14=Sheet2!$A$3,Sheet2!$C$3,IF(D14=Sheet2!$A$4,Sheet2!$C$4,IF(D14=Sheet2!$A$5,Sheet2!$C$5,"NA"))))</f>
        <v>650</v>
      </c>
      <c r="AG14" s="10"/>
    </row>
    <row r="15" spans="1:33" s="39" customFormat="1">
      <c r="A15" s="3" t="s">
        <v>123</v>
      </c>
      <c r="B15" s="20"/>
      <c r="C15" s="4">
        <f t="shared" si="0"/>
        <v>1</v>
      </c>
      <c r="D15" s="5" t="s">
        <v>137</v>
      </c>
      <c r="E15" s="3" t="str">
        <f>IF(D15=Sheet2!$A$2,Sheet2!$B$2,IF(D15=Sheet2!$A$3,Sheet2!$B$3,IF(D15=Sheet2!$A$4,Sheet2!$B$4,IF(D15=Sheet2!$A$5,Sheet2!$B$5,"NA"))))</f>
        <v>TGS-2023018910</v>
      </c>
      <c r="F15" s="21"/>
      <c r="G15" s="34"/>
      <c r="H15" s="115"/>
      <c r="I15" s="34"/>
      <c r="J15" s="6"/>
      <c r="K15" s="6"/>
      <c r="L15" s="36"/>
      <c r="M15" s="14"/>
      <c r="N15" s="7"/>
      <c r="O15" s="32"/>
      <c r="P15" s="34"/>
      <c r="Q15" s="34"/>
      <c r="R15" s="60"/>
      <c r="S15" s="28"/>
      <c r="T15" s="34"/>
      <c r="U15" s="34"/>
      <c r="V15" s="38"/>
      <c r="W15" s="35"/>
      <c r="X15" s="88"/>
      <c r="Y15" s="88"/>
      <c r="Z15" s="88"/>
      <c r="AA15" s="88"/>
      <c r="AB15" s="88"/>
      <c r="AC15" s="89"/>
      <c r="AD15" s="90"/>
      <c r="AE15" s="90"/>
      <c r="AF15" s="3">
        <f>IF(D15=Sheet2!$A$2,Sheet2!$C$2,IF(D15=Sheet2!$A$3,Sheet2!$C$3,IF(D15=Sheet2!$A$4,Sheet2!$C$4,IF(D15=Sheet2!$A$5,Sheet2!$C$5,"NA"))))</f>
        <v>650</v>
      </c>
      <c r="AG15" s="10"/>
    </row>
    <row r="16" spans="1:33" s="11" customFormat="1" ht="15">
      <c r="A16" s="3" t="s">
        <v>124</v>
      </c>
      <c r="B16" s="20"/>
      <c r="C16" s="4">
        <f t="shared" si="0"/>
        <v>1</v>
      </c>
      <c r="D16" s="5" t="s">
        <v>137</v>
      </c>
      <c r="E16" s="3" t="str">
        <f>IF(D16=Sheet2!$A$2,Sheet2!$B$2,IF(D16=Sheet2!$A$3,Sheet2!$B$3,IF(D16=Sheet2!$A$4,Sheet2!$B$4,IF(D16=Sheet2!$A$5,Sheet2!$B$5,"NA"))))</f>
        <v>TGS-2023018910</v>
      </c>
      <c r="F16" s="21"/>
      <c r="G16" s="12"/>
      <c r="H16" s="115"/>
      <c r="I16" s="5"/>
      <c r="J16" s="6"/>
      <c r="K16" s="6"/>
      <c r="L16" s="13"/>
      <c r="M16" s="14"/>
      <c r="N16" s="7"/>
      <c r="O16" s="15"/>
      <c r="P16" s="8"/>
      <c r="Q16" s="8"/>
      <c r="R16" s="33"/>
      <c r="S16" s="59"/>
      <c r="T16" s="37"/>
      <c r="U16" s="9"/>
      <c r="V16" s="38"/>
      <c r="W16" s="35"/>
      <c r="X16" s="88"/>
      <c r="Y16" s="88"/>
      <c r="Z16" s="88"/>
      <c r="AA16" s="88"/>
      <c r="AB16" s="88"/>
      <c r="AC16" s="89"/>
      <c r="AD16" s="90"/>
      <c r="AE16" s="90"/>
      <c r="AF16" s="3">
        <f>IF(D16=Sheet2!$A$2,Sheet2!$C$2,IF(D16=Sheet2!$A$3,Sheet2!$C$3,IF(D16=Sheet2!$A$4,Sheet2!$C$4,IF(D16=Sheet2!$A$5,Sheet2!$C$5,"NA"))))</f>
        <v>650</v>
      </c>
      <c r="AG16" s="10"/>
    </row>
    <row r="17" spans="1:33" s="11" customFormat="1" ht="15">
      <c r="A17" s="3" t="s">
        <v>125</v>
      </c>
      <c r="B17" s="20"/>
      <c r="C17" s="4">
        <f t="shared" si="0"/>
        <v>1</v>
      </c>
      <c r="D17" s="5" t="s">
        <v>137</v>
      </c>
      <c r="E17" s="3" t="str">
        <f>IF(D17=Sheet2!$A$2,Sheet2!$B$2,IF(D17=Sheet2!$A$3,Sheet2!$B$3,IF(D17=Sheet2!$A$4,Sheet2!$B$4,IF(D17=Sheet2!$A$5,Sheet2!$B$5,"NA"))))</f>
        <v>TGS-2023018910</v>
      </c>
      <c r="F17" s="21"/>
      <c r="G17" s="34"/>
      <c r="H17" s="115"/>
      <c r="I17" s="34"/>
      <c r="J17" s="6"/>
      <c r="K17" s="6"/>
      <c r="L17" s="13"/>
      <c r="M17" s="14"/>
      <c r="N17" s="7"/>
      <c r="O17" s="32"/>
      <c r="P17" s="8"/>
      <c r="Q17" s="8"/>
      <c r="R17" s="61"/>
      <c r="S17" s="34"/>
      <c r="T17" s="34"/>
      <c r="U17" s="8"/>
      <c r="V17" s="62"/>
      <c r="W17" s="35"/>
      <c r="X17" s="88"/>
      <c r="Y17" s="88"/>
      <c r="Z17" s="88"/>
      <c r="AA17" s="88"/>
      <c r="AB17" s="88"/>
      <c r="AC17" s="89"/>
      <c r="AD17" s="90"/>
      <c r="AE17" s="90"/>
      <c r="AF17" s="3">
        <f>IF(D17=Sheet2!$A$2,Sheet2!$C$2,IF(D17=Sheet2!$A$3,Sheet2!$C$3,IF(D17=Sheet2!$A$4,Sheet2!$C$4,IF(D17=Sheet2!$A$5,Sheet2!$C$5,"NA"))))</f>
        <v>650</v>
      </c>
      <c r="AG17" s="10"/>
    </row>
    <row r="18" spans="1:33" s="11" customFormat="1" ht="15">
      <c r="A18" s="3" t="s">
        <v>126</v>
      </c>
      <c r="B18" s="4"/>
      <c r="C18" s="4">
        <f t="shared" si="0"/>
        <v>1</v>
      </c>
      <c r="D18" s="5" t="s">
        <v>137</v>
      </c>
      <c r="E18" s="3" t="str">
        <f>IF(D18=Sheet2!$A$2,Sheet2!$B$2,IF(D18=Sheet2!$A$3,Sheet2!$B$3,IF(D18=Sheet2!$A$4,Sheet2!$B$4,IF(D18=Sheet2!$A$5,Sheet2!$B$5,"NA"))))</f>
        <v>TGS-2023018910</v>
      </c>
      <c r="F18" s="21"/>
      <c r="G18" s="12"/>
      <c r="H18" s="115"/>
      <c r="I18" s="5"/>
      <c r="J18" s="6"/>
      <c r="K18" s="6"/>
      <c r="L18" s="13"/>
      <c r="M18" s="14"/>
      <c r="N18" s="7"/>
      <c r="O18" s="15"/>
      <c r="P18" s="8"/>
      <c r="Q18" s="8"/>
      <c r="R18" s="33"/>
      <c r="S18" s="34"/>
      <c r="T18" s="37"/>
      <c r="U18" s="9"/>
      <c r="V18" s="63"/>
      <c r="W18" s="35"/>
      <c r="X18" s="88"/>
      <c r="Y18" s="88"/>
      <c r="Z18" s="88"/>
      <c r="AA18" s="88"/>
      <c r="AB18" s="88"/>
      <c r="AC18" s="89"/>
      <c r="AD18" s="90"/>
      <c r="AE18" s="90"/>
      <c r="AF18" s="3">
        <f>IF(D18=Sheet2!$A$2,Sheet2!$C$2,IF(D18=Sheet2!$A$3,Sheet2!$C$3,IF(D18=Sheet2!$A$4,Sheet2!$C$4,IF(D18=Sheet2!$A$5,Sheet2!$C$5,"NA"))))</f>
        <v>650</v>
      </c>
      <c r="AG18" s="10"/>
    </row>
    <row r="19" spans="1:33" s="39" customFormat="1">
      <c r="B19" s="111"/>
      <c r="D19" s="64"/>
      <c r="X19" s="91"/>
      <c r="Y19" s="91"/>
      <c r="Z19" s="91"/>
      <c r="AA19" s="91"/>
      <c r="AB19" s="91"/>
      <c r="AC19" s="92"/>
      <c r="AD19" s="91"/>
      <c r="AE19" s="91"/>
    </row>
    <row r="20" spans="1:33" s="39" customFormat="1">
      <c r="D20" s="64"/>
      <c r="X20" s="91"/>
      <c r="Y20" s="91"/>
      <c r="Z20" s="91"/>
      <c r="AA20" s="91"/>
      <c r="AB20" s="91"/>
      <c r="AC20" s="92"/>
      <c r="AD20" s="91"/>
      <c r="AE20" s="91"/>
    </row>
  </sheetData>
  <phoneticPr fontId="21" type="noConversion"/>
  <dataValidations count="1">
    <dataValidation type="list" allowBlank="1" showInputMessage="1" showErrorMessage="1" sqref="AB3:AB18" xr:uid="{D609F15F-6493-4CBD-AAAF-AC69FCD5836F}">
      <formula1>"Below $2000, $2001 - $2499, $2500 - $2999, $3000 - $3499, $3500 and Above"</formula1>
    </dataValidation>
  </dataValidations>
  <hyperlinks>
    <hyperlink ref="AE2" r:id="rId1" xr:uid="{DFFCB5BE-2B72-4E78-A878-3CC79EEAD73B}"/>
  </hyperlinks>
  <pageMargins left="1" right="1" top="1" bottom="1" header="0.25" footer="0.25"/>
  <pageSetup orientation="portrait" r:id="rId2"/>
  <headerFooter>
    <oddFooter>&amp;C&amp;"Helvetica Neue,Regular"&amp;12&amp;K000000&amp;P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168B979-78E4-442F-9147-17DAC1EADDBB}">
          <x14:formula1>
            <xm:f>Sheet2!$A$1:$A$4</xm:f>
          </x14:formula1>
          <xm:sqref>B2 B19</xm:sqref>
        </x14:dataValidation>
        <x14:dataValidation type="list" allowBlank="1" showInputMessage="1" showErrorMessage="1" xr:uid="{3B7C6C9D-73BA-4EEB-AE17-C010A8303554}">
          <x14:formula1>
            <xm:f>Sheet2!$D$2:$D$4</xm:f>
          </x14:formula1>
          <xm:sqref>H2:H18</xm:sqref>
        </x14:dataValidation>
        <x14:dataValidation type="list" allowBlank="1" showInputMessage="1" showErrorMessage="1" xr:uid="{C04B0094-22ED-4DEE-B27B-7D1D74374F23}">
          <x14:formula1>
            <xm:f>Sheet2!$O$2:$O$8</xm:f>
          </x14:formula1>
          <xm:sqref>J2:J18</xm:sqref>
        </x14:dataValidation>
        <x14:dataValidation type="list" allowBlank="1" showInputMessage="1" showErrorMessage="1" xr:uid="{6BDDAE6E-A66F-45C9-AE35-A23FFA6D4C8E}">
          <x14:formula1>
            <xm:f>Sheet2!$E$2:$E$7</xm:f>
          </x14:formula1>
          <xm:sqref>F2:F18</xm:sqref>
        </x14:dataValidation>
        <x14:dataValidation type="list" allowBlank="1" showInputMessage="1" showErrorMessage="1" xr:uid="{D1137735-6508-4E6A-914C-CE3C72C589D9}">
          <x14:formula1>
            <xm:f>Sheet2!$H$2:$H$5</xm:f>
          </x14:formula1>
          <xm:sqref>K2:K18</xm:sqref>
        </x14:dataValidation>
        <x14:dataValidation type="list" allowBlank="1" showInputMessage="1" showErrorMessage="1" xr:uid="{49C7BB2C-5649-425B-8546-4901BDEA50E8}">
          <x14:formula1>
            <xm:f>Sheet2!$F$2:$F$3</xm:f>
          </x14:formula1>
          <xm:sqref>N2:N18</xm:sqref>
        </x14:dataValidation>
        <x14:dataValidation type="list" allowBlank="1" showInputMessage="1" showErrorMessage="1" xr:uid="{EB990724-9E64-4407-96D0-1A46AF4D0423}">
          <x14:formula1>
            <xm:f>Sheet2!$L$2:$L$23</xm:f>
          </x14:formula1>
          <xm:sqref>W2:W18</xm:sqref>
        </x14:dataValidation>
        <x14:dataValidation type="list" allowBlank="1" showInputMessage="1" showErrorMessage="1" xr:uid="{1777A795-B37A-419F-87CB-F924BFAC000A}">
          <x14:formula1>
            <xm:f>Sheet2!$A$2:$A$5</xm:f>
          </x14:formula1>
          <xm:sqref>D3:D18</xm:sqref>
        </x14:dataValidation>
        <x14:dataValidation type="list" allowBlank="1" showInputMessage="1" showErrorMessage="1" xr:uid="{556DFB13-B194-4FEF-A9F5-F0B88748C151}">
          <x14:formula1>
            <xm:f>Sheet2!$S$2:$S$3</xm:f>
          </x14:formula1>
          <xm:sqref>AG3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A811-E5C3-4808-9430-100AB051CC1A}">
  <dimension ref="A1:S23"/>
  <sheetViews>
    <sheetView topLeftCell="E1" workbookViewId="0">
      <selection activeCell="S6" sqref="S6"/>
    </sheetView>
  </sheetViews>
  <sheetFormatPr defaultRowHeight="12.75"/>
  <cols>
    <col min="1" max="3" width="13.265625" customWidth="1"/>
  </cols>
  <sheetData>
    <row r="1" spans="1:19" ht="52.5">
      <c r="A1" s="68" t="s">
        <v>135</v>
      </c>
      <c r="B1" s="68" t="s">
        <v>136</v>
      </c>
      <c r="C1" s="68" t="s">
        <v>144</v>
      </c>
      <c r="D1" s="69" t="s">
        <v>23</v>
      </c>
      <c r="E1" s="69" t="s">
        <v>24</v>
      </c>
      <c r="F1" s="69" t="s">
        <v>25</v>
      </c>
      <c r="G1" s="69" t="s">
        <v>26</v>
      </c>
      <c r="H1" s="69" t="s">
        <v>27</v>
      </c>
      <c r="I1" s="69" t="s">
        <v>28</v>
      </c>
      <c r="J1" s="69" t="s">
        <v>29</v>
      </c>
      <c r="K1" s="69" t="s">
        <v>30</v>
      </c>
      <c r="L1" s="69" t="s">
        <v>31</v>
      </c>
      <c r="M1" s="69" t="s">
        <v>32</v>
      </c>
      <c r="N1" s="70" t="s">
        <v>33</v>
      </c>
      <c r="O1" s="71" t="s">
        <v>34</v>
      </c>
      <c r="P1" s="72" t="s">
        <v>35</v>
      </c>
      <c r="Q1" s="71" t="s">
        <v>36</v>
      </c>
      <c r="R1" s="71" t="s">
        <v>37</v>
      </c>
      <c r="S1" s="2" t="s">
        <v>145</v>
      </c>
    </row>
    <row r="2" spans="1:19" ht="15.75">
      <c r="A2" s="116" t="s">
        <v>137</v>
      </c>
      <c r="B2" s="116" t="s">
        <v>22</v>
      </c>
      <c r="C2" s="116">
        <v>650</v>
      </c>
      <c r="D2" s="73" t="s">
        <v>38</v>
      </c>
      <c r="E2" s="73" t="s">
        <v>39</v>
      </c>
      <c r="F2" s="73" t="s">
        <v>40</v>
      </c>
      <c r="G2" s="73" t="s">
        <v>41</v>
      </c>
      <c r="H2" s="73" t="s">
        <v>42</v>
      </c>
      <c r="I2" s="73" t="s">
        <v>43</v>
      </c>
      <c r="J2" s="74" t="s">
        <v>44</v>
      </c>
      <c r="K2" s="73" t="s">
        <v>45</v>
      </c>
      <c r="L2" s="73" t="s">
        <v>46</v>
      </c>
      <c r="M2" s="73"/>
      <c r="N2" s="75">
        <v>0</v>
      </c>
      <c r="O2" s="76" t="s">
        <v>47</v>
      </c>
      <c r="P2" s="75">
        <v>65</v>
      </c>
      <c r="Q2" s="77" t="s">
        <v>48</v>
      </c>
      <c r="R2" s="78" t="s">
        <v>49</v>
      </c>
      <c r="S2" t="s">
        <v>146</v>
      </c>
    </row>
    <row r="3" spans="1:19" ht="15.75">
      <c r="A3" s="116" t="s">
        <v>138</v>
      </c>
      <c r="B3" s="116" t="s">
        <v>141</v>
      </c>
      <c r="C3" s="116">
        <v>900</v>
      </c>
      <c r="D3" s="73" t="s">
        <v>50</v>
      </c>
      <c r="E3" s="73" t="s">
        <v>51</v>
      </c>
      <c r="F3" s="73" t="s">
        <v>52</v>
      </c>
      <c r="G3" s="73" t="s">
        <v>53</v>
      </c>
      <c r="H3" s="73" t="s">
        <v>54</v>
      </c>
      <c r="I3" s="73" t="s">
        <v>55</v>
      </c>
      <c r="J3" s="74" t="s">
        <v>56</v>
      </c>
      <c r="K3" s="73"/>
      <c r="L3" s="73" t="s">
        <v>57</v>
      </c>
      <c r="M3" s="73"/>
      <c r="N3" s="79">
        <v>1</v>
      </c>
      <c r="O3" s="80" t="s">
        <v>58</v>
      </c>
      <c r="P3" s="81">
        <v>60</v>
      </c>
      <c r="Q3" s="78" t="s">
        <v>59</v>
      </c>
      <c r="R3" s="78" t="s">
        <v>60</v>
      </c>
      <c r="S3" t="s">
        <v>147</v>
      </c>
    </row>
    <row r="4" spans="1:19" ht="15.75">
      <c r="A4" s="116" t="s">
        <v>139</v>
      </c>
      <c r="B4" s="116" t="s">
        <v>142</v>
      </c>
      <c r="C4" s="116">
        <v>1000</v>
      </c>
      <c r="D4" s="73" t="s">
        <v>61</v>
      </c>
      <c r="E4" s="73" t="s">
        <v>62</v>
      </c>
      <c r="F4" s="73"/>
      <c r="G4" s="73" t="s">
        <v>61</v>
      </c>
      <c r="H4" s="73" t="s">
        <v>63</v>
      </c>
      <c r="I4" s="73" t="s">
        <v>64</v>
      </c>
      <c r="J4" s="74" t="s">
        <v>65</v>
      </c>
      <c r="K4" s="73"/>
      <c r="L4" s="73" t="s">
        <v>66</v>
      </c>
      <c r="M4" s="73"/>
      <c r="N4" s="79">
        <v>2</v>
      </c>
      <c r="O4" s="80" t="s">
        <v>67</v>
      </c>
      <c r="P4" s="81">
        <v>62</v>
      </c>
      <c r="Q4" s="78"/>
      <c r="R4" s="78"/>
    </row>
    <row r="5" spans="1:19" ht="15.75">
      <c r="A5" s="116" t="s">
        <v>140</v>
      </c>
      <c r="B5" s="116" t="s">
        <v>143</v>
      </c>
      <c r="C5" s="116">
        <v>900</v>
      </c>
      <c r="D5" s="73"/>
      <c r="E5" s="73" t="s">
        <v>68</v>
      </c>
      <c r="F5" s="73"/>
      <c r="G5" s="73"/>
      <c r="H5" s="73" t="s">
        <v>61</v>
      </c>
      <c r="I5" s="73" t="s">
        <v>69</v>
      </c>
      <c r="J5" s="74" t="s">
        <v>70</v>
      </c>
      <c r="K5" s="73"/>
      <c r="L5" s="73" t="s">
        <v>71</v>
      </c>
      <c r="M5" s="73"/>
      <c r="N5" s="79"/>
      <c r="O5" s="80" t="s">
        <v>72</v>
      </c>
      <c r="P5" s="81">
        <v>84</v>
      </c>
      <c r="Q5" s="78"/>
      <c r="R5" s="78"/>
    </row>
    <row r="6" spans="1:19" ht="14.25">
      <c r="D6" s="73"/>
      <c r="E6" s="73" t="s">
        <v>73</v>
      </c>
      <c r="F6" s="73"/>
      <c r="G6" s="73"/>
      <c r="H6" s="73"/>
      <c r="I6" s="73" t="s">
        <v>74</v>
      </c>
      <c r="J6" s="74" t="s">
        <v>75</v>
      </c>
      <c r="K6" s="73"/>
      <c r="L6" s="73" t="s">
        <v>76</v>
      </c>
      <c r="M6" s="73"/>
      <c r="N6" s="79"/>
      <c r="O6" s="80" t="s">
        <v>77</v>
      </c>
      <c r="P6" s="81">
        <v>86</v>
      </c>
      <c r="Q6" s="78"/>
      <c r="R6" s="78"/>
    </row>
    <row r="7" spans="1:19" ht="28.5">
      <c r="D7" s="73"/>
      <c r="E7" s="73" t="s">
        <v>78</v>
      </c>
      <c r="F7" s="73"/>
      <c r="G7" s="73"/>
      <c r="H7" s="73"/>
      <c r="I7" s="73" t="s">
        <v>61</v>
      </c>
      <c r="J7" s="74" t="s">
        <v>79</v>
      </c>
      <c r="K7" s="73"/>
      <c r="L7" s="73" t="s">
        <v>80</v>
      </c>
      <c r="M7" s="73"/>
      <c r="N7" s="79"/>
      <c r="O7" s="80" t="s">
        <v>81</v>
      </c>
      <c r="P7" s="82">
        <v>880</v>
      </c>
      <c r="Q7" s="78"/>
      <c r="R7" s="78"/>
    </row>
    <row r="8" spans="1:19" ht="14.25">
      <c r="D8" s="73"/>
      <c r="E8" s="73"/>
      <c r="F8" s="73"/>
      <c r="G8" s="73"/>
      <c r="H8" s="73"/>
      <c r="I8" s="73"/>
      <c r="J8" s="74" t="s">
        <v>82</v>
      </c>
      <c r="K8" s="73"/>
      <c r="L8" s="73" t="s">
        <v>83</v>
      </c>
      <c r="M8" s="73"/>
      <c r="N8" s="79"/>
      <c r="O8" s="80" t="s">
        <v>84</v>
      </c>
      <c r="P8" s="81">
        <v>91</v>
      </c>
      <c r="Q8" s="78"/>
      <c r="R8" s="78"/>
    </row>
    <row r="9" spans="1:19" ht="14.25">
      <c r="D9" s="73"/>
      <c r="E9" s="73"/>
      <c r="F9" s="73"/>
      <c r="G9" s="73"/>
      <c r="H9" s="73"/>
      <c r="I9" s="73"/>
      <c r="J9" s="74" t="s">
        <v>85</v>
      </c>
      <c r="K9" s="73"/>
      <c r="L9" s="73" t="s">
        <v>86</v>
      </c>
      <c r="M9" s="73"/>
      <c r="N9" s="79"/>
      <c r="O9" s="78"/>
      <c r="P9" s="79"/>
      <c r="Q9" s="78"/>
      <c r="R9" s="78"/>
    </row>
    <row r="10" spans="1:19" ht="14.25">
      <c r="D10" s="73"/>
      <c r="E10" s="73"/>
      <c r="F10" s="73"/>
      <c r="G10" s="73"/>
      <c r="H10" s="73"/>
      <c r="I10" s="73"/>
      <c r="J10" s="74" t="s">
        <v>87</v>
      </c>
      <c r="K10" s="73"/>
      <c r="L10" s="73" t="s">
        <v>88</v>
      </c>
      <c r="M10" s="73"/>
      <c r="N10" s="79"/>
      <c r="O10" s="78"/>
      <c r="P10" s="79"/>
      <c r="Q10" s="78"/>
      <c r="R10" s="78"/>
    </row>
    <row r="11" spans="1:19" ht="14.25">
      <c r="D11" s="73"/>
      <c r="E11" s="73"/>
      <c r="F11" s="73"/>
      <c r="G11" s="73"/>
      <c r="H11" s="73"/>
      <c r="I11" s="73"/>
      <c r="J11" s="74" t="s">
        <v>89</v>
      </c>
      <c r="K11" s="73"/>
      <c r="L11" s="73" t="s">
        <v>90</v>
      </c>
      <c r="M11" s="73"/>
      <c r="N11" s="79"/>
      <c r="O11" s="78"/>
      <c r="P11" s="79"/>
      <c r="Q11" s="78"/>
      <c r="R11" s="78"/>
    </row>
    <row r="12" spans="1:19" ht="14.25">
      <c r="D12" s="73"/>
      <c r="E12" s="73"/>
      <c r="F12" s="73"/>
      <c r="G12" s="73"/>
      <c r="H12" s="73"/>
      <c r="I12" s="73"/>
      <c r="J12" s="73"/>
      <c r="K12" s="73"/>
      <c r="L12" s="73" t="s">
        <v>91</v>
      </c>
      <c r="M12" s="73"/>
      <c r="N12" s="79"/>
      <c r="O12" s="78"/>
      <c r="P12" s="79"/>
      <c r="Q12" s="78"/>
      <c r="R12" s="78"/>
    </row>
    <row r="13" spans="1:19" ht="14.25">
      <c r="D13" s="73"/>
      <c r="E13" s="73"/>
      <c r="F13" s="73"/>
      <c r="G13" s="73"/>
      <c r="H13" s="73"/>
      <c r="I13" s="73"/>
      <c r="J13" s="73"/>
      <c r="K13" s="73"/>
      <c r="L13" s="73" t="s">
        <v>92</v>
      </c>
      <c r="M13" s="73"/>
      <c r="N13" s="79"/>
      <c r="O13" s="78"/>
      <c r="P13" s="79"/>
      <c r="Q13" s="78"/>
      <c r="R13" s="78"/>
    </row>
    <row r="14" spans="1:19" ht="14.25">
      <c r="D14" s="73"/>
      <c r="E14" s="73"/>
      <c r="F14" s="73"/>
      <c r="G14" s="73"/>
      <c r="H14" s="73"/>
      <c r="I14" s="73"/>
      <c r="J14" s="73"/>
      <c r="K14" s="73"/>
      <c r="L14" s="73" t="s">
        <v>93</v>
      </c>
      <c r="M14" s="73"/>
      <c r="N14" s="79"/>
      <c r="O14" s="78"/>
      <c r="P14" s="79"/>
      <c r="Q14" s="78"/>
      <c r="R14" s="78"/>
    </row>
    <row r="15" spans="1:19" ht="14.25">
      <c r="D15" s="73"/>
      <c r="E15" s="73"/>
      <c r="F15" s="73"/>
      <c r="G15" s="73"/>
      <c r="H15" s="73"/>
      <c r="I15" s="73"/>
      <c r="J15" s="73"/>
      <c r="K15" s="73"/>
      <c r="L15" s="73" t="s">
        <v>94</v>
      </c>
      <c r="M15" s="73"/>
      <c r="N15" s="79"/>
      <c r="O15" s="78"/>
      <c r="P15" s="79"/>
      <c r="Q15" s="78"/>
      <c r="R15" s="78"/>
    </row>
    <row r="16" spans="1:19" ht="14.25">
      <c r="D16" s="73"/>
      <c r="E16" s="73"/>
      <c r="F16" s="73"/>
      <c r="G16" s="73"/>
      <c r="H16" s="73"/>
      <c r="I16" s="73"/>
      <c r="J16" s="73"/>
      <c r="K16" s="73"/>
      <c r="L16" s="73" t="s">
        <v>95</v>
      </c>
      <c r="M16" s="73"/>
      <c r="N16" s="79"/>
      <c r="O16" s="78"/>
      <c r="P16" s="79"/>
      <c r="Q16" s="78"/>
      <c r="R16" s="78"/>
    </row>
    <row r="17" spans="4:18" ht="14.25">
      <c r="D17" s="78"/>
      <c r="E17" s="78"/>
      <c r="F17" s="78"/>
      <c r="G17" s="78"/>
      <c r="H17" s="78"/>
      <c r="I17" s="78"/>
      <c r="J17" s="78"/>
      <c r="K17" s="78"/>
      <c r="L17" s="73" t="s">
        <v>96</v>
      </c>
      <c r="M17" s="73"/>
      <c r="N17" s="79"/>
      <c r="O17" s="78"/>
      <c r="P17" s="79"/>
      <c r="Q17" s="78"/>
      <c r="R17" s="78"/>
    </row>
    <row r="18" spans="4:18" ht="14.25">
      <c r="D18" s="78"/>
      <c r="E18" s="78"/>
      <c r="F18" s="78"/>
      <c r="G18" s="78"/>
      <c r="H18" s="78"/>
      <c r="I18" s="78"/>
      <c r="J18" s="78"/>
      <c r="K18" s="78"/>
      <c r="L18" s="73" t="s">
        <v>97</v>
      </c>
      <c r="M18" s="73"/>
      <c r="N18" s="79"/>
      <c r="O18" s="78"/>
      <c r="P18" s="79"/>
      <c r="Q18" s="78"/>
      <c r="R18" s="78"/>
    </row>
    <row r="19" spans="4:18" ht="14.25">
      <c r="D19" s="78"/>
      <c r="E19" s="78"/>
      <c r="F19" s="78"/>
      <c r="G19" s="78"/>
      <c r="H19" s="78"/>
      <c r="I19" s="78"/>
      <c r="J19" s="78"/>
      <c r="K19" s="78"/>
      <c r="L19" s="73" t="s">
        <v>98</v>
      </c>
      <c r="M19" s="73"/>
      <c r="N19" s="79"/>
      <c r="O19" s="78"/>
      <c r="P19" s="79"/>
      <c r="Q19" s="78"/>
      <c r="R19" s="78"/>
    </row>
    <row r="20" spans="4:18" ht="14.25">
      <c r="D20" s="78"/>
      <c r="E20" s="78"/>
      <c r="F20" s="78"/>
      <c r="G20" s="78"/>
      <c r="H20" s="78"/>
      <c r="I20" s="78"/>
      <c r="J20" s="78"/>
      <c r="K20" s="78"/>
      <c r="L20" s="73" t="s">
        <v>99</v>
      </c>
      <c r="M20" s="73"/>
      <c r="N20" s="79"/>
      <c r="O20" s="78"/>
      <c r="P20" s="79"/>
      <c r="Q20" s="78"/>
      <c r="R20" s="78"/>
    </row>
    <row r="21" spans="4:18" ht="14.25">
      <c r="D21" s="78"/>
      <c r="E21" s="78"/>
      <c r="F21" s="78"/>
      <c r="G21" s="78"/>
      <c r="H21" s="78"/>
      <c r="I21" s="78"/>
      <c r="J21" s="78"/>
      <c r="K21" s="78"/>
      <c r="L21" s="73" t="s">
        <v>100</v>
      </c>
      <c r="M21" s="73"/>
      <c r="N21" s="79"/>
      <c r="O21" s="78"/>
      <c r="P21" s="79"/>
      <c r="Q21" s="78"/>
      <c r="R21" s="78"/>
    </row>
    <row r="22" spans="4:18" ht="14.25">
      <c r="D22" s="78"/>
      <c r="E22" s="78"/>
      <c r="F22" s="78"/>
      <c r="G22" s="78"/>
      <c r="H22" s="78"/>
      <c r="I22" s="78"/>
      <c r="J22" s="78"/>
      <c r="K22" s="78"/>
      <c r="L22" s="73" t="s">
        <v>101</v>
      </c>
      <c r="M22" s="73"/>
      <c r="N22" s="79"/>
      <c r="O22" s="78"/>
      <c r="P22" s="79"/>
      <c r="Q22" s="78"/>
      <c r="R22" s="78"/>
    </row>
    <row r="23" spans="4:18" ht="14.25">
      <c r="D23" s="78"/>
      <c r="E23" s="78"/>
      <c r="F23" s="78"/>
      <c r="G23" s="78"/>
      <c r="H23" s="78"/>
      <c r="I23" s="78"/>
      <c r="J23" s="78"/>
      <c r="K23" s="78"/>
      <c r="L23" s="73" t="s">
        <v>102</v>
      </c>
      <c r="M23" s="73"/>
      <c r="N23" s="79"/>
      <c r="O23" s="78"/>
      <c r="P23" s="79"/>
      <c r="Q23" s="78"/>
      <c r="R23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Corporate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Chong</dc:creator>
  <cp:lastModifiedBy>Renee Chong</cp:lastModifiedBy>
  <dcterms:created xsi:type="dcterms:W3CDTF">2023-08-10T03:34:09Z</dcterms:created>
  <dcterms:modified xsi:type="dcterms:W3CDTF">2024-02-14T04:24:49Z</dcterms:modified>
</cp:coreProperties>
</file>